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<sst xmlns="http://schemas.openxmlformats.org/spreadsheetml/2006/main" count="152" uniqueCount="69">
  <si>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</si>
  <si>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</si>
  <si>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</si>
  <si>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</si>
  <si>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</si>
  <si>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</si>
  <si>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</si>
  <si>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</si>
  <si>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</si>
  <si>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</si>
  <si>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</si>
  <si>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</si>
  <si>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</si>
  <si>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</si>
  <si>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</si>
  <si>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</si>
  <si>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</si>
  <si>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</si>
  <si>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</si>
  <si>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</si>
  <si>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</si>
  <si>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</si>
  <si>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</si>
  <si>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</si>
  <si>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</si>
  <si>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</si>
  <si>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</si>
  <si>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</si>
  <si>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</si>
  <si>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</si>
  <si>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</si>
  <si>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</si>
  <si>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</si>
  <si>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</si>
  <si>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</si>
  <si>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</si>
  <si>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</si>
  <si>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</si>
  <si>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сентябрь</t>
  </si>
  <si>
    <t>масло растит</t>
  </si>
  <si>
    <t>котлета с подливом</t>
  </si>
  <si>
    <t>обед</t>
  </si>
  <si>
    <t>килька</t>
  </si>
  <si>
    <t>кофей. Напиток</t>
  </si>
  <si>
    <t>кофей нап</t>
  </si>
  <si>
    <t>щи из свеж капусты</t>
  </si>
  <si>
    <t>рис отварной</t>
  </si>
  <si>
    <t>рис проп</t>
  </si>
  <si>
    <t>каша пшенная</t>
  </si>
  <si>
    <t>кофй. Напиток</t>
  </si>
  <si>
    <t>салат из помидор</t>
  </si>
  <si>
    <t>щи з свеж капусты</t>
  </si>
  <si>
    <t>рис отваронй</t>
  </si>
  <si>
    <t>яйцо</t>
  </si>
  <si>
    <t>морковь</t>
  </si>
  <si>
    <t>зеленый горош</t>
  </si>
  <si>
    <t>напиток яблочно -лимонный</t>
  </si>
  <si>
    <t>яблоко</t>
  </si>
  <si>
    <t>лимон</t>
  </si>
  <si>
    <t>сыр</t>
  </si>
  <si>
    <t>омлет натуральный</t>
  </si>
  <si>
    <t>соль помидоры</t>
  </si>
  <si>
    <t>свекла</t>
  </si>
  <si>
    <t>салат из свеж. Помилор</t>
  </si>
  <si>
    <t>гуляш из говядины</t>
  </si>
  <si>
    <t>ноябрь</t>
  </si>
  <si>
    <t>мандарины</t>
  </si>
  <si>
    <t>вафли обожайка</t>
  </si>
  <si>
    <t>вафли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</si>
</sst>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9" fillId="13" borderId="10" xfId="0" applyFont="1" applyFill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13" borderId="11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AJ19" sqref="AJ19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50" t="s">
        <v>3</v>
      </c>
      <c r="U1" s="50"/>
      <c r="V1" s="50"/>
      <c r="W1" s="50"/>
      <c r="X1" s="50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51" t="s">
        <v>34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25</v>
      </c>
      <c r="F6" s="23" t="s">
        <v>2</v>
      </c>
      <c r="G6" s="52" t="s">
        <v>65</v>
      </c>
      <c r="H6" s="53"/>
      <c r="I6" s="53"/>
      <c r="J6" s="53"/>
      <c r="K6" s="31">
        <v>2021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4" t="s">
        <v>4</v>
      </c>
      <c r="C8" s="55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6"/>
      <c r="C9" s="57"/>
      <c r="D9" s="7" t="s">
        <v>53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54</v>
      </c>
      <c r="N9" s="7" t="s">
        <v>47</v>
      </c>
      <c r="O9" s="7" t="s">
        <v>24</v>
      </c>
      <c r="P9" s="7" t="s">
        <v>39</v>
      </c>
      <c r="Q9" s="7" t="s">
        <v>26</v>
      </c>
      <c r="R9" s="7" t="s">
        <v>27</v>
      </c>
      <c r="S9" s="7" t="s">
        <v>33</v>
      </c>
      <c r="T9" s="25" t="s">
        <v>35</v>
      </c>
      <c r="U9" s="25" t="s">
        <v>66</v>
      </c>
      <c r="V9" s="25" t="s">
        <v>57</v>
      </c>
      <c r="W9" s="25" t="s">
        <v>58</v>
      </c>
      <c r="X9" s="25" t="s">
        <v>59</v>
      </c>
      <c r="Y9" s="25" t="s">
        <v>62</v>
      </c>
      <c r="Z9" s="25" t="s">
        <v>68</v>
      </c>
      <c r="AA9" s="25" t="s">
        <v>55</v>
      </c>
      <c r="AB9" s="25" t="s">
        <v>61</v>
      </c>
      <c r="AC9" s="25" t="s">
        <v>36</v>
      </c>
      <c r="AD9" s="25" t="s">
        <v>44</v>
      </c>
      <c r="AE9" s="25"/>
      <c r="AF9" s="11"/>
      <c r="AH9" s="29"/>
    </row>
    <row r="10" spans="1:32" ht="15.75">
      <c r="A10" s="2"/>
      <c r="B10" s="44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4"/>
      <c r="C11" s="6" t="s">
        <v>60</v>
      </c>
      <c r="D11" s="36">
        <v>1560</v>
      </c>
      <c r="E11" s="6">
        <v>56</v>
      </c>
      <c r="F11" s="6"/>
      <c r="G11" s="6">
        <v>1</v>
      </c>
      <c r="H11" s="6">
        <v>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4"/>
      <c r="C12" s="6" t="s">
        <v>43</v>
      </c>
      <c r="D12" s="6"/>
      <c r="E12" s="6">
        <v>100</v>
      </c>
      <c r="F12" s="6"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15</v>
      </c>
      <c r="AE12" s="26"/>
      <c r="AF12" s="11"/>
    </row>
    <row r="13" spans="1:32" ht="15.75">
      <c r="A13" s="2"/>
      <c r="B13" s="44"/>
      <c r="C13" s="6" t="s">
        <v>30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3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6"/>
      <c r="C19" s="12" t="s">
        <v>63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>
        <v>60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3"/>
    </row>
    <row r="20" spans="1:32" ht="15.75">
      <c r="A20" s="2"/>
      <c r="B20" s="43" t="s">
        <v>8</v>
      </c>
      <c r="C20" s="9" t="s">
        <v>45</v>
      </c>
      <c r="D20" s="9"/>
      <c r="E20" s="9"/>
      <c r="F20" s="9"/>
      <c r="G20" s="9">
        <v>2</v>
      </c>
      <c r="H20" s="9">
        <v>5</v>
      </c>
      <c r="I20" s="9"/>
      <c r="J20" s="9">
        <v>63</v>
      </c>
      <c r="K20" s="9">
        <v>11</v>
      </c>
      <c r="L20" s="9">
        <v>68</v>
      </c>
      <c r="M20" s="9">
        <v>11</v>
      </c>
      <c r="N20" s="9"/>
      <c r="O20" s="9"/>
      <c r="P20" s="9">
        <v>5</v>
      </c>
      <c r="Q20" s="9"/>
      <c r="R20" s="9"/>
      <c r="S20" s="9">
        <v>5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4"/>
      <c r="C21" s="6" t="s">
        <v>46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60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4"/>
      <c r="C22" s="6" t="s">
        <v>64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80</v>
      </c>
      <c r="P22" s="6"/>
      <c r="Q22" s="6">
        <v>5</v>
      </c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4"/>
      <c r="C23" s="6" t="s">
        <v>56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>
        <v>10</v>
      </c>
      <c r="W23" s="26">
        <v>8</v>
      </c>
      <c r="X23" s="26"/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5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43" t="s">
        <v>28</v>
      </c>
      <c r="C25" s="9" t="s">
        <v>66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>
        <v>110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4"/>
      <c r="C26" s="6" t="s">
        <v>67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39">
        <v>1000</v>
      </c>
      <c r="AA26" s="26"/>
      <c r="AB26" s="26"/>
      <c r="AC26" s="26"/>
      <c r="AD26" s="26"/>
      <c r="AE26" s="26"/>
      <c r="AF26" s="11"/>
    </row>
    <row r="27" spans="1:32" ht="16.5" thickBot="1">
      <c r="A27" s="2"/>
      <c r="B27" s="4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40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7">
        <f>SUM(D10:D27)</f>
        <v>1560</v>
      </c>
      <c r="E28" s="34">
        <f aca="true" t="shared" si="0" ref="E28:AF28">SUM(E10:E27)</f>
        <v>156</v>
      </c>
      <c r="F28" s="34">
        <f t="shared" si="0"/>
        <v>35</v>
      </c>
      <c r="G28" s="34">
        <f t="shared" si="0"/>
        <v>6</v>
      </c>
      <c r="H28" s="34">
        <f t="shared" si="0"/>
        <v>19</v>
      </c>
      <c r="I28" s="34">
        <f t="shared" si="0"/>
        <v>0</v>
      </c>
      <c r="J28" s="34">
        <f t="shared" si="0"/>
        <v>63</v>
      </c>
      <c r="K28" s="34">
        <f t="shared" si="0"/>
        <v>31</v>
      </c>
      <c r="L28" s="34">
        <f t="shared" si="0"/>
        <v>68</v>
      </c>
      <c r="M28" s="34">
        <f t="shared" si="0"/>
        <v>21</v>
      </c>
      <c r="N28" s="34">
        <f t="shared" si="0"/>
        <v>60</v>
      </c>
      <c r="O28" s="34">
        <f t="shared" si="0"/>
        <v>80</v>
      </c>
      <c r="P28" s="34">
        <f t="shared" si="0"/>
        <v>10</v>
      </c>
      <c r="Q28" s="34">
        <f t="shared" si="0"/>
        <v>5</v>
      </c>
      <c r="R28" s="34">
        <f>SUM(R10:R27)</f>
        <v>90</v>
      </c>
      <c r="S28" s="34">
        <f t="shared" si="0"/>
        <v>7</v>
      </c>
      <c r="T28" s="34">
        <f t="shared" si="0"/>
        <v>60</v>
      </c>
      <c r="U28" s="34">
        <f t="shared" si="0"/>
        <v>110</v>
      </c>
      <c r="V28" s="34">
        <f t="shared" si="0"/>
        <v>10</v>
      </c>
      <c r="W28" s="34">
        <f t="shared" si="0"/>
        <v>8</v>
      </c>
      <c r="X28" s="34">
        <f aca="true" t="shared" si="1" ref="X28:AE28">SUM(X10:X27)</f>
        <v>0</v>
      </c>
      <c r="Y28" s="34">
        <f t="shared" si="1"/>
        <v>0</v>
      </c>
      <c r="Z28" s="41">
        <f t="shared" si="1"/>
        <v>1000</v>
      </c>
      <c r="AA28" s="34">
        <f t="shared" si="1"/>
        <v>0</v>
      </c>
      <c r="AB28" s="34">
        <f t="shared" si="1"/>
        <v>0</v>
      </c>
      <c r="AC28" s="34">
        <f t="shared" si="1"/>
        <v>0</v>
      </c>
      <c r="AD28" s="34">
        <f t="shared" si="1"/>
        <v>15</v>
      </c>
      <c r="AE28" s="34">
        <f t="shared" si="1"/>
        <v>0</v>
      </c>
      <c r="AF28" s="34">
        <f t="shared" si="0"/>
        <v>0</v>
      </c>
    </row>
    <row r="29" spans="1:32" ht="15.75">
      <c r="A29" s="2">
        <v>122</v>
      </c>
      <c r="B29" s="6" t="s">
        <v>10</v>
      </c>
      <c r="C29" s="6"/>
      <c r="D29" s="17">
        <f>D28*A29/1000</f>
        <v>190.32</v>
      </c>
      <c r="E29" s="17">
        <f>A29*E28/1000</f>
        <v>19.032</v>
      </c>
      <c r="F29" s="17">
        <f>A29*F28/1000</f>
        <v>4.27</v>
      </c>
      <c r="G29" s="17">
        <f>G28*A29/1000</f>
        <v>0.732</v>
      </c>
      <c r="H29" s="17">
        <f>A29*H28/1000</f>
        <v>2.318</v>
      </c>
      <c r="I29" s="17">
        <f>I28*A29/1000</f>
        <v>0</v>
      </c>
      <c r="J29" s="17">
        <f>J28*A29/1000</f>
        <v>7.686</v>
      </c>
      <c r="K29" s="17">
        <f>K28*A29/1000</f>
        <v>3.782</v>
      </c>
      <c r="L29" s="17">
        <f>L28*A29/1000</f>
        <v>8.296</v>
      </c>
      <c r="M29" s="17">
        <f>M28*A29/1000</f>
        <v>2.562</v>
      </c>
      <c r="N29" s="17">
        <f>N28*A29/1000</f>
        <v>7.32</v>
      </c>
      <c r="O29" s="17">
        <f>O28*A29/1000</f>
        <v>9.76</v>
      </c>
      <c r="P29" s="17">
        <f>P28*A29/1000</f>
        <v>1.22</v>
      </c>
      <c r="Q29" s="17">
        <f>Q28*A29/1000</f>
        <v>0.61</v>
      </c>
      <c r="R29" s="17">
        <f>R28*A29/1000</f>
        <v>10.98</v>
      </c>
      <c r="S29" s="17">
        <f>S28*A29/1000</f>
        <v>0.854</v>
      </c>
      <c r="T29" s="17">
        <f>T28*A29/1000</f>
        <v>7.32</v>
      </c>
      <c r="U29" s="17">
        <f>U28*A29/1000</f>
        <v>13.42</v>
      </c>
      <c r="V29" s="17">
        <f>V28*A29/1000</f>
        <v>1.22</v>
      </c>
      <c r="W29" s="17">
        <f>W28*A29/1000</f>
        <v>0.976</v>
      </c>
      <c r="X29" s="17">
        <f>X28*A29/1000</f>
        <v>0</v>
      </c>
      <c r="Y29" s="17">
        <f>Y28*A29/1000</f>
        <v>0</v>
      </c>
      <c r="Z29" s="18">
        <f>Z28*A29/1000</f>
        <v>122</v>
      </c>
      <c r="AA29" s="17">
        <f>AA28*A29/1000</f>
        <v>0</v>
      </c>
      <c r="AB29" s="17">
        <f>AB28*A29/1000</f>
        <v>0</v>
      </c>
      <c r="AC29" s="17">
        <f>AC28*A29/1000</f>
        <v>0</v>
      </c>
      <c r="AD29" s="17">
        <f>AD28*A29/1000</f>
        <v>1.83</v>
      </c>
      <c r="AE29" s="17">
        <f>AE28*A29/1000</f>
        <v>0</v>
      </c>
      <c r="AF29" s="17">
        <f>AF28*A29/1000</f>
        <v>0</v>
      </c>
    </row>
    <row r="30" spans="1:32" ht="15.75">
      <c r="A30" s="2"/>
      <c r="B30" s="47" t="s">
        <v>11</v>
      </c>
      <c r="C30" s="48"/>
      <c r="D30" s="35">
        <v>7</v>
      </c>
      <c r="E30" s="35">
        <v>39</v>
      </c>
      <c r="F30" s="35">
        <v>52</v>
      </c>
      <c r="G30" s="35">
        <v>12</v>
      </c>
      <c r="H30" s="35">
        <v>550</v>
      </c>
      <c r="I30" s="35">
        <v>670</v>
      </c>
      <c r="J30" s="35">
        <v>40</v>
      </c>
      <c r="K30" s="35">
        <v>20</v>
      </c>
      <c r="L30" s="35">
        <v>40</v>
      </c>
      <c r="M30" s="35">
        <v>38</v>
      </c>
      <c r="N30" s="35">
        <v>80</v>
      </c>
      <c r="O30" s="35">
        <v>340</v>
      </c>
      <c r="P30" s="35">
        <v>112</v>
      </c>
      <c r="Q30" s="35">
        <v>38</v>
      </c>
      <c r="R30" s="35">
        <v>62.5</v>
      </c>
      <c r="S30" s="35">
        <v>144</v>
      </c>
      <c r="T30" s="35">
        <v>120</v>
      </c>
      <c r="U30" s="35">
        <v>134</v>
      </c>
      <c r="V30" s="35">
        <v>70</v>
      </c>
      <c r="W30" s="35">
        <v>107</v>
      </c>
      <c r="X30" s="35">
        <v>438</v>
      </c>
      <c r="Y30" s="35">
        <v>25</v>
      </c>
      <c r="Z30" s="42">
        <v>15</v>
      </c>
      <c r="AA30" s="35">
        <v>45</v>
      </c>
      <c r="AB30" s="35"/>
      <c r="AC30" s="35"/>
      <c r="AD30" s="35">
        <v>91</v>
      </c>
      <c r="AE30" s="35"/>
      <c r="AF30" s="35"/>
    </row>
    <row r="31" spans="1:32" ht="15.75">
      <c r="A31" s="2"/>
      <c r="B31" s="47" t="s">
        <v>12</v>
      </c>
      <c r="C31" s="48"/>
      <c r="D31" s="38">
        <f>D29*D30</f>
        <v>1332.24</v>
      </c>
      <c r="E31" s="17">
        <f aca="true" t="shared" si="2" ref="E31:AF31">E29*E30</f>
        <v>742.248</v>
      </c>
      <c r="F31" s="17">
        <f t="shared" si="2"/>
        <v>222.03999999999996</v>
      </c>
      <c r="G31" s="17">
        <f t="shared" si="2"/>
        <v>8.783999999999999</v>
      </c>
      <c r="H31" s="17">
        <f t="shared" si="2"/>
        <v>1274.9</v>
      </c>
      <c r="I31" s="17">
        <f t="shared" si="2"/>
        <v>0</v>
      </c>
      <c r="J31" s="17">
        <f t="shared" si="2"/>
        <v>307.44</v>
      </c>
      <c r="K31" s="17">
        <f t="shared" si="2"/>
        <v>75.64</v>
      </c>
      <c r="L31" s="17">
        <f t="shared" si="2"/>
        <v>331.84</v>
      </c>
      <c r="M31" s="17">
        <f t="shared" si="2"/>
        <v>97.356</v>
      </c>
      <c r="N31" s="17">
        <f t="shared" si="2"/>
        <v>585.6</v>
      </c>
      <c r="O31" s="17">
        <f t="shared" si="2"/>
        <v>3318.4</v>
      </c>
      <c r="P31" s="17">
        <f t="shared" si="2"/>
        <v>136.64</v>
      </c>
      <c r="Q31" s="17">
        <f t="shared" si="2"/>
        <v>23.18</v>
      </c>
      <c r="R31" s="17">
        <f t="shared" si="2"/>
        <v>686.25</v>
      </c>
      <c r="S31" s="17">
        <f t="shared" si="2"/>
        <v>122.976</v>
      </c>
      <c r="T31" s="18">
        <f t="shared" si="2"/>
        <v>878.4000000000001</v>
      </c>
      <c r="U31" s="17">
        <f t="shared" si="2"/>
        <v>1798.28</v>
      </c>
      <c r="V31" s="17">
        <f t="shared" si="2"/>
        <v>85.39999999999999</v>
      </c>
      <c r="W31" s="17">
        <f t="shared" si="2"/>
        <v>104.432</v>
      </c>
      <c r="X31" s="17">
        <f aca="true" t="shared" si="3" ref="X31:AD31">X29*X30</f>
        <v>0</v>
      </c>
      <c r="Y31" s="17">
        <f t="shared" si="3"/>
        <v>0</v>
      </c>
      <c r="Z31" s="18">
        <f t="shared" si="3"/>
        <v>1830</v>
      </c>
      <c r="AA31" s="17">
        <f t="shared" si="3"/>
        <v>0</v>
      </c>
      <c r="AB31" s="17">
        <f t="shared" si="3"/>
        <v>0</v>
      </c>
      <c r="AC31" s="17">
        <f t="shared" si="3"/>
        <v>0</v>
      </c>
      <c r="AD31" s="17">
        <f t="shared" si="3"/>
        <v>166.53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9">
        <f>SUM(D31:AF31)</f>
        <v>14128.576000000003</v>
      </c>
      <c r="E33" s="49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F13" sqref="AF12:AF13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0" t="s">
        <v>3</v>
      </c>
      <c r="P1" s="50"/>
      <c r="Q1" s="50"/>
      <c r="R1" s="50"/>
      <c r="S1" s="50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1" t="s">
        <v>15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7</v>
      </c>
      <c r="F6" s="20" t="s">
        <v>2</v>
      </c>
      <c r="G6" s="53" t="s">
        <v>38</v>
      </c>
      <c r="H6" s="53"/>
      <c r="I6" s="53"/>
      <c r="J6" s="53"/>
      <c r="K6" s="1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4" t="s">
        <v>4</v>
      </c>
      <c r="C8" s="55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6"/>
      <c r="C9" s="57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47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37</v>
      </c>
      <c r="T9" s="25" t="s">
        <v>36</v>
      </c>
      <c r="U9" s="25" t="s">
        <v>33</v>
      </c>
      <c r="V9" s="25" t="s">
        <v>42</v>
      </c>
      <c r="W9" s="25" t="s">
        <v>49</v>
      </c>
      <c r="X9" s="25" t="s">
        <v>35</v>
      </c>
      <c r="Y9" s="25"/>
      <c r="Z9" s="11"/>
    </row>
    <row r="10" spans="1:26" ht="15.75">
      <c r="A10" s="2"/>
      <c r="B10" s="44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4"/>
      <c r="C11" s="6" t="s">
        <v>48</v>
      </c>
      <c r="D11" s="6">
        <v>45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4"/>
      <c r="C12" s="6" t="s">
        <v>43</v>
      </c>
      <c r="D12" s="6"/>
      <c r="E12" s="6">
        <v>100</v>
      </c>
      <c r="F12" s="6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>
        <v>4</v>
      </c>
      <c r="X12" s="26"/>
      <c r="Y12" s="26"/>
      <c r="Z12" s="11"/>
    </row>
    <row r="13" spans="1:26" ht="15.75">
      <c r="A13" s="2"/>
      <c r="B13" s="44"/>
      <c r="C13" s="6" t="s">
        <v>53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3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6"/>
      <c r="C19" s="12" t="s">
        <v>50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>
        <v>100</v>
      </c>
      <c r="U19" s="27"/>
      <c r="V19" s="27"/>
      <c r="W19" s="27"/>
      <c r="X19" s="27"/>
      <c r="Y19" s="27"/>
      <c r="Z19" s="13"/>
    </row>
    <row r="20" spans="1:26" ht="15.75">
      <c r="A20" s="2"/>
      <c r="B20" s="43" t="s">
        <v>8</v>
      </c>
      <c r="C20" s="9" t="s">
        <v>51</v>
      </c>
      <c r="D20" s="9"/>
      <c r="E20" s="9"/>
      <c r="F20" s="9"/>
      <c r="G20" s="9">
        <v>2</v>
      </c>
      <c r="H20" s="9">
        <v>5</v>
      </c>
      <c r="I20" s="9"/>
      <c r="J20" s="9">
        <v>65</v>
      </c>
      <c r="K20" s="9">
        <v>12</v>
      </c>
      <c r="L20" s="9">
        <v>120</v>
      </c>
      <c r="M20" s="9">
        <v>15</v>
      </c>
      <c r="N20" s="9"/>
      <c r="O20" s="9"/>
      <c r="P20" s="9"/>
      <c r="Q20" s="9"/>
      <c r="R20" s="9"/>
      <c r="S20" s="9"/>
      <c r="T20" s="24"/>
      <c r="U20" s="24">
        <v>3</v>
      </c>
      <c r="V20" s="24"/>
      <c r="W20" s="24"/>
      <c r="X20" s="24"/>
      <c r="Y20" s="24"/>
      <c r="Z20" s="10"/>
    </row>
    <row r="21" spans="1:26" ht="15.75">
      <c r="A21" s="2"/>
      <c r="B21" s="44"/>
      <c r="C21" s="6" t="s">
        <v>52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4"/>
      <c r="C22" s="6" t="s">
        <v>40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60</v>
      </c>
      <c r="P22" s="6">
        <v>5</v>
      </c>
      <c r="Q22" s="6">
        <v>5</v>
      </c>
      <c r="R22" s="6">
        <v>10</v>
      </c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4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5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3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45</v>
      </c>
      <c r="E28" s="16">
        <f aca="true" t="shared" si="0" ref="E28:Z28">SUM(E10:E27)</f>
        <v>177</v>
      </c>
      <c r="F28" s="16">
        <f t="shared" si="0"/>
        <v>30</v>
      </c>
      <c r="G28" s="16">
        <f t="shared" si="0"/>
        <v>5</v>
      </c>
      <c r="H28" s="16">
        <f t="shared" si="0"/>
        <v>16.2</v>
      </c>
      <c r="I28" s="16">
        <f t="shared" si="0"/>
        <v>1</v>
      </c>
      <c r="J28" s="16">
        <f t="shared" si="0"/>
        <v>65</v>
      </c>
      <c r="K28" s="16">
        <f t="shared" si="0"/>
        <v>32</v>
      </c>
      <c r="L28" s="16">
        <f t="shared" si="0"/>
        <v>120</v>
      </c>
      <c r="M28" s="16">
        <f t="shared" si="0"/>
        <v>15</v>
      </c>
      <c r="N28" s="16">
        <f t="shared" si="0"/>
        <v>70</v>
      </c>
      <c r="O28" s="16">
        <f t="shared" si="0"/>
        <v>60</v>
      </c>
      <c r="P28" s="16">
        <f t="shared" si="0"/>
        <v>10</v>
      </c>
      <c r="Q28" s="16">
        <f t="shared" si="0"/>
        <v>5</v>
      </c>
      <c r="R28" s="16">
        <f>SUM(R10:R27)</f>
        <v>70</v>
      </c>
      <c r="S28" s="16">
        <f t="shared" si="0"/>
        <v>0</v>
      </c>
      <c r="T28" s="16">
        <f t="shared" si="0"/>
        <v>100</v>
      </c>
      <c r="U28" s="16">
        <f t="shared" si="0"/>
        <v>5</v>
      </c>
      <c r="V28" s="16">
        <f t="shared" si="0"/>
        <v>0</v>
      </c>
      <c r="W28" s="16">
        <f t="shared" si="0"/>
        <v>4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131</v>
      </c>
      <c r="B29" s="6" t="s">
        <v>10</v>
      </c>
      <c r="C29" s="6"/>
      <c r="D29" s="17">
        <f>D28*A29/1000</f>
        <v>5.895</v>
      </c>
      <c r="E29" s="17">
        <f>A29*E28/1000</f>
        <v>23.187</v>
      </c>
      <c r="F29" s="17">
        <f>A29*F28/1000</f>
        <v>3.93</v>
      </c>
      <c r="G29" s="17">
        <f>A29*F28/1000</f>
        <v>3.93</v>
      </c>
      <c r="H29" s="17">
        <f>A29*H28/1000</f>
        <v>2.1222</v>
      </c>
      <c r="I29" s="17">
        <f>I28*A29/1000</f>
        <v>0.131</v>
      </c>
      <c r="J29" s="17">
        <f>J28*A29/1000</f>
        <v>8.515</v>
      </c>
      <c r="K29" s="17">
        <f>K28*A29/1000</f>
        <v>4.192</v>
      </c>
      <c r="L29" s="17">
        <f>L28*A29/1000</f>
        <v>15.72</v>
      </c>
      <c r="M29" s="17">
        <f>M28*A29/1000</f>
        <v>1.965</v>
      </c>
      <c r="N29" s="17">
        <f>N28*A29/1000</f>
        <v>9.17</v>
      </c>
      <c r="O29" s="17">
        <f>O28*A29/1000</f>
        <v>7.86</v>
      </c>
      <c r="P29" s="17">
        <f>P28*A29/1000</f>
        <v>1.31</v>
      </c>
      <c r="Q29" s="17">
        <f>Q28*A29/1000</f>
        <v>0.655</v>
      </c>
      <c r="R29" s="17">
        <f>R28*A29/1000</f>
        <v>9.17</v>
      </c>
      <c r="S29" s="17">
        <f>S28*A29/1000</f>
        <v>0</v>
      </c>
      <c r="T29" s="17">
        <f>T28*A29/1000</f>
        <v>13.1</v>
      </c>
      <c r="U29" s="17">
        <f>U28*A29/1000</f>
        <v>0.655</v>
      </c>
      <c r="V29" s="17">
        <f>V28*A29/1000</f>
        <v>0</v>
      </c>
      <c r="W29" s="17">
        <f>W28*A29/1000</f>
        <v>0.524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7" t="s">
        <v>11</v>
      </c>
      <c r="C30" s="48"/>
      <c r="D30" s="6">
        <v>45</v>
      </c>
      <c r="E30" s="6">
        <v>35</v>
      </c>
      <c r="F30" s="6">
        <v>34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51</v>
      </c>
      <c r="O30" s="6">
        <v>300</v>
      </c>
      <c r="P30" s="6">
        <v>65</v>
      </c>
      <c r="Q30" s="6">
        <v>26</v>
      </c>
      <c r="R30" s="6">
        <v>48</v>
      </c>
      <c r="S30" s="6"/>
      <c r="T30" s="6"/>
      <c r="U30" s="6">
        <v>128</v>
      </c>
      <c r="V30" s="6">
        <v>40</v>
      </c>
      <c r="W30" s="6">
        <v>60</v>
      </c>
      <c r="X30" s="6"/>
      <c r="Y30" s="6"/>
      <c r="Z30" s="6"/>
    </row>
    <row r="31" spans="1:26" ht="15.75">
      <c r="A31" s="2"/>
      <c r="B31" s="47" t="s">
        <v>12</v>
      </c>
      <c r="C31" s="48"/>
      <c r="D31" s="18">
        <f>D29*D30</f>
        <v>265.275</v>
      </c>
      <c r="E31" s="18">
        <f aca="true" t="shared" si="1" ref="E31:Z31">E29*E30</f>
        <v>811.5450000000001</v>
      </c>
      <c r="F31" s="18">
        <f t="shared" si="1"/>
        <v>133.62</v>
      </c>
      <c r="G31" s="18">
        <f t="shared" si="1"/>
        <v>47.160000000000004</v>
      </c>
      <c r="H31" s="18">
        <f t="shared" si="1"/>
        <v>763.992</v>
      </c>
      <c r="I31" s="18">
        <f t="shared" si="1"/>
        <v>74.67</v>
      </c>
      <c r="J31" s="18">
        <f t="shared" si="1"/>
        <v>127.72500000000001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467.67</v>
      </c>
      <c r="O31" s="18">
        <f t="shared" si="1"/>
        <v>2358</v>
      </c>
      <c r="P31" s="18">
        <f t="shared" si="1"/>
        <v>85.15</v>
      </c>
      <c r="Q31" s="18">
        <f t="shared" si="1"/>
        <v>17.03</v>
      </c>
      <c r="R31" s="18">
        <f t="shared" si="1"/>
        <v>440.15999999999997</v>
      </c>
      <c r="S31" s="18">
        <f t="shared" si="1"/>
        <v>0</v>
      </c>
      <c r="T31" s="18">
        <f t="shared" si="1"/>
        <v>0</v>
      </c>
      <c r="U31" s="18">
        <f t="shared" si="1"/>
        <v>83.84</v>
      </c>
      <c r="V31" s="18">
        <f t="shared" si="1"/>
        <v>0</v>
      </c>
      <c r="W31" s="18">
        <f t="shared" si="1"/>
        <v>31.44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8">
        <f>SUM(D31:Z31)</f>
        <v>5707.276999999999</v>
      </c>
      <c r="E33" s="58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E23" sqref="AE23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0" t="s">
        <v>3</v>
      </c>
      <c r="P1" s="50"/>
      <c r="Q1" s="50"/>
      <c r="R1" s="50"/>
      <c r="S1" s="50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1" t="s">
        <v>15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7</v>
      </c>
      <c r="F6" s="23" t="s">
        <v>2</v>
      </c>
      <c r="G6" s="53" t="s">
        <v>38</v>
      </c>
      <c r="H6" s="53"/>
      <c r="I6" s="53"/>
      <c r="J6" s="53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4" t="s">
        <v>4</v>
      </c>
      <c r="C8" s="55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6"/>
      <c r="C9" s="57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47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42</v>
      </c>
      <c r="T9" s="25" t="s">
        <v>36</v>
      </c>
      <c r="U9" s="25" t="s">
        <v>33</v>
      </c>
      <c r="V9" s="25" t="s">
        <v>37</v>
      </c>
      <c r="W9" s="25" t="s">
        <v>35</v>
      </c>
      <c r="X9" s="25"/>
      <c r="Y9" s="25"/>
      <c r="Z9" s="11"/>
    </row>
    <row r="10" spans="1:26" ht="15.75">
      <c r="A10" s="2"/>
      <c r="B10" s="44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3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4"/>
      <c r="C17" s="6" t="s">
        <v>41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6"/>
      <c r="C19" s="12" t="s">
        <v>50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>
        <v>100</v>
      </c>
      <c r="U19" s="27"/>
      <c r="V19" s="27"/>
      <c r="W19" s="27"/>
      <c r="X19" s="27"/>
      <c r="Y19" s="27"/>
      <c r="Z19" s="13"/>
    </row>
    <row r="20" spans="1:26" ht="15.75">
      <c r="A20" s="2"/>
      <c r="B20" s="43" t="s">
        <v>8</v>
      </c>
      <c r="C20" s="9" t="s">
        <v>45</v>
      </c>
      <c r="D20" s="9"/>
      <c r="E20" s="9"/>
      <c r="F20" s="9"/>
      <c r="G20" s="9">
        <v>2</v>
      </c>
      <c r="H20" s="9">
        <v>5</v>
      </c>
      <c r="I20" s="9"/>
      <c r="J20" s="9">
        <v>70</v>
      </c>
      <c r="K20" s="9">
        <v>15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4"/>
      <c r="C21" s="6" t="s">
        <v>46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4"/>
      <c r="C22" s="6" t="s">
        <v>40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60</v>
      </c>
      <c r="P22" s="6">
        <v>5</v>
      </c>
      <c r="Q22" s="6">
        <v>5</v>
      </c>
      <c r="R22" s="6">
        <v>10</v>
      </c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4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5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3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12</v>
      </c>
      <c r="I28" s="16">
        <f t="shared" si="0"/>
        <v>1</v>
      </c>
      <c r="J28" s="16">
        <f t="shared" si="0"/>
        <v>70</v>
      </c>
      <c r="K28" s="16">
        <f t="shared" si="0"/>
        <v>35</v>
      </c>
      <c r="L28" s="16">
        <f t="shared" si="0"/>
        <v>120</v>
      </c>
      <c r="M28" s="16">
        <f t="shared" si="0"/>
        <v>20</v>
      </c>
      <c r="N28" s="16">
        <f t="shared" si="0"/>
        <v>70</v>
      </c>
      <c r="O28" s="16">
        <f t="shared" si="0"/>
        <v>60</v>
      </c>
      <c r="P28" s="16">
        <f t="shared" si="0"/>
        <v>10</v>
      </c>
      <c r="Q28" s="16">
        <f t="shared" si="0"/>
        <v>5</v>
      </c>
      <c r="R28" s="16">
        <f>SUM(R10:R27)</f>
        <v>90</v>
      </c>
      <c r="S28" s="16">
        <f t="shared" si="0"/>
        <v>0</v>
      </c>
      <c r="T28" s="16">
        <f t="shared" si="0"/>
        <v>100</v>
      </c>
      <c r="U28" s="16">
        <f t="shared" si="0"/>
        <v>7</v>
      </c>
      <c r="V28" s="16">
        <f t="shared" si="0"/>
        <v>0</v>
      </c>
      <c r="W28" s="16">
        <f t="shared" si="0"/>
        <v>0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0.78</v>
      </c>
      <c r="I29" s="17">
        <f>I28*A29/1000</f>
        <v>0.065</v>
      </c>
      <c r="J29" s="17">
        <f>J28*A29/1000</f>
        <v>4.55</v>
      </c>
      <c r="K29" s="17">
        <f>K28*A29/1000</f>
        <v>2.275</v>
      </c>
      <c r="L29" s="17">
        <f>L28*A29/1000</f>
        <v>7.8</v>
      </c>
      <c r="M29" s="17">
        <f>M28*A29/1000</f>
        <v>1.3</v>
      </c>
      <c r="N29" s="17">
        <f>N28*A29/1000</f>
        <v>4.55</v>
      </c>
      <c r="O29" s="17">
        <f>O28*A29/1000</f>
        <v>3.9</v>
      </c>
      <c r="P29" s="17">
        <f>P28*A29/1000</f>
        <v>0.65</v>
      </c>
      <c r="Q29" s="17">
        <f>Q28*A29/1000</f>
        <v>0.325</v>
      </c>
      <c r="R29" s="17">
        <f>R28*A29/1000</f>
        <v>5.85</v>
      </c>
      <c r="S29" s="17">
        <f>S28*A29/1000</f>
        <v>0</v>
      </c>
      <c r="T29" s="17">
        <f>T28*A29/1000</f>
        <v>6.5</v>
      </c>
      <c r="U29" s="17">
        <f>U28*A29/1000</f>
        <v>0.455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7" t="s">
        <v>11</v>
      </c>
      <c r="C30" s="48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51</v>
      </c>
      <c r="O30" s="6">
        <v>300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/>
      <c r="X30" s="6"/>
      <c r="Y30" s="6"/>
      <c r="Z30" s="6"/>
    </row>
    <row r="31" spans="1:26" ht="15.75">
      <c r="A31" s="2"/>
      <c r="B31" s="47" t="s">
        <v>12</v>
      </c>
      <c r="C31" s="48"/>
      <c r="D31" s="18">
        <f>D29*D30</f>
        <v>0</v>
      </c>
      <c r="E31" s="18">
        <f aca="true" t="shared" si="1" ref="E31:Z31">E29*E30</f>
        <v>0</v>
      </c>
      <c r="F31" s="18">
        <f t="shared" si="1"/>
        <v>32.175</v>
      </c>
      <c r="G31" s="18">
        <f t="shared" si="1"/>
        <v>11.7</v>
      </c>
      <c r="H31" s="18">
        <f t="shared" si="1"/>
        <v>280.8</v>
      </c>
      <c r="I31" s="18">
        <f t="shared" si="1"/>
        <v>37.050000000000004</v>
      </c>
      <c r="J31" s="18">
        <f t="shared" si="1"/>
        <v>68.25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232.04999999999998</v>
      </c>
      <c r="O31" s="18">
        <f t="shared" si="1"/>
        <v>1170</v>
      </c>
      <c r="P31" s="18">
        <f t="shared" si="1"/>
        <v>42.25</v>
      </c>
      <c r="Q31" s="18">
        <f t="shared" si="1"/>
        <v>7.4750000000000005</v>
      </c>
      <c r="R31" s="18">
        <f t="shared" si="1"/>
        <v>280.79999999999995</v>
      </c>
      <c r="S31" s="18">
        <f t="shared" si="1"/>
        <v>0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58">
        <f>SUM(D31:Z31)</f>
        <v>2220.79</v>
      </c>
      <c r="E33" s="58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2021-12-02T18:17:42Z</cp:lastPrinted>
  <dcterms:created xsi:type="dcterms:W3CDTF">2014-09-14T09:01:24Z</dcterms:created>
  <dcterms:modified xsi:type="dcterms:W3CDTF">2021-12-02T18:17:47Z</dcterms:modified>
  <cp:category/>
  <cp:version/>
  <cp:contentType/>
  <cp:contentStatus/>
</cp:coreProperties>
</file>